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System\Desktop\2024\Решения 2024\7 12.11\13-11-2024_проект бюджета\"/>
    </mc:Choice>
  </mc:AlternateContent>
  <bookViews>
    <workbookView xWindow="0" yWindow="0" windowWidth="17970" windowHeight="6030" activeTab="1"/>
  </bookViews>
  <sheets>
    <sheet name="3" sheetId="15" r:id="rId1"/>
    <sheet name="3.1." sheetId="19" r:id="rId2"/>
  </sheets>
  <definedNames>
    <definedName name="_xlnm.Print_Titles" localSheetId="0">'3'!$4:$5</definedName>
    <definedName name="_xlnm.Print_Area" localSheetId="0">'3'!$A$1:$F$40</definedName>
  </definedNames>
  <calcPr calcId="162913"/>
</workbook>
</file>

<file path=xl/calcChain.xml><?xml version="1.0" encoding="utf-8"?>
<calcChain xmlns="http://schemas.openxmlformats.org/spreadsheetml/2006/main">
  <c r="G19" i="19" l="1"/>
  <c r="G27" i="19"/>
  <c r="G28" i="19"/>
  <c r="G32" i="19"/>
  <c r="G31" i="19"/>
  <c r="G40" i="19"/>
  <c r="G39" i="19"/>
  <c r="G38" i="19" s="1"/>
  <c r="G37" i="19" s="1"/>
  <c r="G36" i="19" s="1"/>
  <c r="G35" i="19" s="1"/>
  <c r="G44" i="19"/>
  <c r="G43" i="19" s="1"/>
  <c r="G42" i="19" s="1"/>
  <c r="F40" i="19"/>
  <c r="F39" i="19" s="1"/>
  <c r="F38" i="19" s="1"/>
  <c r="F37" i="19" s="1"/>
  <c r="F36" i="19" s="1"/>
  <c r="F35" i="19" s="1"/>
  <c r="F19" i="19"/>
  <c r="F32" i="19"/>
  <c r="F31" i="19" s="1"/>
  <c r="G25" i="19"/>
  <c r="G24" i="19" s="1"/>
  <c r="G23" i="19" s="1"/>
  <c r="F25" i="19"/>
  <c r="F24" i="19" s="1"/>
  <c r="F23" i="19" s="1"/>
  <c r="F24" i="15"/>
  <c r="F23" i="15" s="1"/>
  <c r="F22" i="15" s="1"/>
  <c r="G16" i="19" l="1"/>
  <c r="G15" i="19" s="1"/>
  <c r="G13" i="19"/>
  <c r="G12" i="19" s="1"/>
  <c r="G11" i="19" s="1"/>
  <c r="G10" i="19" s="1"/>
  <c r="G9" i="19" s="1"/>
  <c r="F44" i="19"/>
  <c r="F43" i="19" s="1"/>
  <c r="F42" i="19" s="1"/>
  <c r="F30" i="19"/>
  <c r="F29" i="19" s="1"/>
  <c r="F28" i="19" s="1"/>
  <c r="F27" i="19" s="1"/>
  <c r="F18" i="19"/>
  <c r="F17" i="19" s="1"/>
  <c r="F13" i="19"/>
  <c r="F12" i="19" s="1"/>
  <c r="F11" i="19" s="1"/>
  <c r="F10" i="19" s="1"/>
  <c r="F9" i="19" s="1"/>
  <c r="F31" i="15"/>
  <c r="F30" i="15" s="1"/>
  <c r="F29" i="15" s="1"/>
  <c r="F28" i="15" s="1"/>
  <c r="F27" i="15" s="1"/>
  <c r="F26" i="15" s="1"/>
  <c r="F18" i="15"/>
  <c r="F15" i="15" s="1"/>
  <c r="F14" i="15" s="1"/>
  <c r="F12" i="15"/>
  <c r="F11" i="15" s="1"/>
  <c r="F10" i="15" s="1"/>
  <c r="F9" i="15" s="1"/>
  <c r="F8" i="15" s="1"/>
  <c r="F39" i="15"/>
  <c r="F38" i="15" s="1"/>
  <c r="F37" i="15" s="1"/>
  <c r="F36" i="15" s="1"/>
  <c r="F35" i="15" s="1"/>
  <c r="F34" i="15" s="1"/>
  <c r="F16" i="19" l="1"/>
  <c r="F15" i="19" s="1"/>
  <c r="F8" i="19" s="1"/>
  <c r="F7" i="19" s="1"/>
  <c r="F7" i="15"/>
  <c r="F6" i="15" s="1"/>
  <c r="G8" i="19"/>
  <c r="G7" i="19" s="1"/>
  <c r="F17" i="15"/>
  <c r="F16" i="15" s="1"/>
  <c r="G18" i="19"/>
  <c r="G17" i="19" s="1"/>
</calcChain>
</file>

<file path=xl/sharedStrings.xml><?xml version="1.0" encoding="utf-8"?>
<sst xmlns="http://schemas.openxmlformats.org/spreadsheetml/2006/main" count="222" uniqueCount="72">
  <si>
    <t>Рз</t>
  </si>
  <si>
    <t>Пр</t>
  </si>
  <si>
    <t>ЦСР</t>
  </si>
  <si>
    <t>ВР</t>
  </si>
  <si>
    <t>Мобилизационная и вневойсковая подготовка</t>
  </si>
  <si>
    <t>0100</t>
  </si>
  <si>
    <t>0104</t>
  </si>
  <si>
    <t>0200</t>
  </si>
  <si>
    <t>0203</t>
  </si>
  <si>
    <t>0500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</si>
  <si>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</si>
  <si>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жилищно-коммунального хозяйства</t>
  </si>
  <si>
    <t>0505</t>
  </si>
  <si>
    <t>Иные бюджетные ассигнования</t>
  </si>
  <si>
    <t>Закупка товаров, работ и услуг для муниципальных нужд</t>
  </si>
  <si>
    <t xml:space="preserve">Расходы на выплаты персоналу в целях обеспечения выполнения функций муниципальными органами, казенными учреждениями, органами управления государственными внебюджетными фондами </t>
  </si>
  <si>
    <t>Наименование</t>
  </si>
  <si>
    <t>(тыс. рублей)</t>
  </si>
  <si>
    <t xml:space="preserve"> </t>
  </si>
  <si>
    <t>Сумма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</si>
  <si>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</si>
  <si>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</si>
  <si>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сельского поселения</t>
  </si>
  <si>
    <t>Аппарат органов сельских поселений</t>
  </si>
  <si>
    <t xml:space="preserve"> Осуществление первичного воинского учета на территориях, где отсутствуют военные комиссариаты, за счет средств федерального бюджета</t>
  </si>
  <si>
    <t>Прочая закупка товаров, работ и услуг для обеспечения муниципальных нужд</t>
  </si>
  <si>
    <t>0102</t>
  </si>
  <si>
    <t>Основное мероприятие "Воинский учет"</t>
  </si>
  <si>
    <t>Условно утвержденные расходы</t>
  </si>
  <si>
    <t>Непрограммные расходы</t>
  </si>
  <si>
    <t>9900</t>
  </si>
  <si>
    <t>Иные средства</t>
  </si>
  <si>
    <t>ВСЕГО</t>
  </si>
  <si>
    <t>19 0 00 00000</t>
  </si>
  <si>
    <t>19 2 00 00000</t>
  </si>
  <si>
    <t>19 2 01 00000</t>
  </si>
  <si>
    <t>Основное мероприятие «Реализация задач и функций возложенных на Администрацию сельского поселения"</t>
  </si>
  <si>
    <t>19 2 01 02030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</si>
  <si>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</si>
  <si>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19 2 01 02040</t>
  </si>
  <si>
    <t>Закупка товаров, работ и услуг для обеспечения муниципальных нужд</t>
  </si>
  <si>
    <t>19 2 0 102040</t>
  </si>
  <si>
    <t>19 2 03 00000</t>
  </si>
  <si>
    <t>19 2 03 51180</t>
  </si>
  <si>
    <t>НАЦИОНАЛЬНАЯ ОБОРОНА</t>
  </si>
  <si>
    <t>ЖИЛИЩНО-КОММУНАЛЬНОЕ ХОЗЯЙСТВО</t>
  </si>
  <si>
    <t>17 0 00 00000</t>
  </si>
  <si>
    <t>17 1 00 00000</t>
  </si>
  <si>
    <t>Подпрограмма «Реализация мероприятий в области жилищно-коммунального хозяйства сельского поселения»</t>
  </si>
  <si>
    <t>17 1 01 00000</t>
  </si>
  <si>
    <t>17 1 01 74040</t>
  </si>
  <si>
    <t>Мероприятия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сельского поселения</t>
  </si>
  <si>
    <t>99 0 00 00000</t>
  </si>
  <si>
    <t>99 9 99 99999</t>
  </si>
  <si>
    <t>Подпрограмма «Повышение эффективности муниципального управления, оптимизации затрат и развитие ресурсного обеспечения муниципальной службы. Создание организационных, информационных, финансовых условий для развития муниципальной службы в сельском поселении»</t>
  </si>
  <si>
    <t>Основное мероприятие "Реализация мероприятий в области ЖКХ сельского поселения"</t>
  </si>
  <si>
    <t>УСЛОВНО УТВЕРЖДЕННЫЕ РАСХОДЫ</t>
  </si>
  <si>
    <t>Муниципальная программа «Развитие муниципальной службы  в администрации сельского поселения Енебей-Урсаевский сельсовет муниципального района Миякинский район  Республики Башкортостан»</t>
  </si>
  <si>
    <t>Муниципальная программа  "Развитие жилищно-коммунального хозяйства сельского поселения Енебей-Урсаевский сельсовет муниципального района Миякинский район Республики Башкортостан"</t>
  </si>
  <si>
    <t>РАСПРЕДЕЛЕНИЕ
бюджетных ассигнований на плановый период  2026-2027 годов по разделам и подразделам, 
целевым статьям (муниципальным программам сельского поселения Енебей-Урсаевский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</si>
  <si>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>2026 год</t>
  </si>
  <si>
    <t>2027 год</t>
  </si>
  <si>
    <t>РАСПРЕДЕЛЕНИЕ
бюджетных ассигнований на 2025 год по разделам и подразделам, 
целевым статьям (муниципальным программам сельского поселения Енебей-Урсаевский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</si>
  <si>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>Подпрограмма «Благоустройство территории населенных пунктов сельского поселения»</t>
  </si>
  <si>
    <t>0113</t>
  </si>
  <si>
    <t>17 2 00 00000</t>
  </si>
  <si>
    <t>Основное мероприятие "Благоустройство территории населенных пунктов сельскогопоселения"</t>
  </si>
  <si>
    <t>17 2 01 00000</t>
  </si>
  <si>
    <t>Содержание и обслуживание муниципальной казны</t>
  </si>
  <si>
    <t>17 2 01 09040</t>
  </si>
  <si>
    <t xml:space="preserve">Приложение № 3 к проекту решения  Совета сельского поселения Енебей-Урсаевский сельсовет муниципального района Миякинский район Республики Башкортостан 
от .2024 года №                                                        О бюджете сельского поселения Енебей-Урсаевский сельсовет муниципального района Миякинский район Республики Башкортостан на 2025 год и на плановый период 2026 и 2027 годов"
</t>
  </si>
  <si>
    <t xml:space="preserve">Приложение № 3.1                                                           к проекту решения  Совета сельского поселения Енебей-Урсаевский сельсовет муниципального района Миякинский район Республики Башкортостан 
от .2024 г.№ 
"О бюджете сельского поселения Енебей-Урсаевский сельсовет муниципального района Миякинский район Республики Башкортостан на 2025 год и на плановый период 2026 и 2027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</si>
</sst>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Fill="1"/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2" applyFont="1" applyFill="1" applyBorder="1"/>
    <xf numFmtId="164" fontId="1" fillId="0" borderId="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2" xfId="2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/>
    </xf>
    <xf numFmtId="0" fontId="3" fillId="0" borderId="4" xfId="0" applyFont="1" applyBorder="1" applyAlignment="1"/>
    <xf numFmtId="0" fontId="1" fillId="0" borderId="1" xfId="0" applyFont="1" applyBorder="1" applyAlignment="1">
      <alignment vertical="center" wrapText="1"/>
    </xf>
    <xf numFmtId="0" fontId="2" fillId="0" borderId="5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8" fillId="0" borderId="2" xfId="0" applyFont="1" applyBorder="1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topLeftCell="A14" zoomScale="70" zoomScaleNormal="70" zoomScaleSheetLayoutView="70" workbookViewId="0">
      <selection activeCell="D1" sqref="D1:F1"/>
    </sheetView>
  </sheetViews>
  <sheetFormatPr defaultRowHeight="18" x14ac:dyDescent="0.25"/>
  <cols>
    <col min="1" max="1" width="70.140625" style="1" customWidth="1"/>
    <col min="2" max="2" width="7.140625" style="1" customWidth="1"/>
    <col min="3" max="3" width="6.28515625" style="1" customWidth="1"/>
    <col min="4" max="4" width="16.140625" style="1" customWidth="1"/>
    <col min="5" max="5" width="10.7109375" style="1" customWidth="1"/>
    <col min="6" max="6" width="21" style="1" customWidth="1"/>
    <col min="7" max="7" width="12" style="1" customWidth="1"/>
    <col min="8" max="16384" width="9.140625" style="1"/>
  </cols>
  <sheetData>
    <row r="1" spans="1:12" ht="238.5" customHeight="1" x14ac:dyDescent="0.3">
      <c r="A1" s="35" t="s">
        <v>18</v>
      </c>
      <c r="B1" s="35"/>
      <c r="C1" s="35"/>
      <c r="D1" s="34" t="s">
        <v>70</v>
      </c>
      <c r="E1" s="34"/>
      <c r="F1" s="34"/>
      <c r="L1" s="2"/>
    </row>
    <row r="2" spans="1:12" ht="97.5" customHeight="1" x14ac:dyDescent="0.25">
      <c r="A2" s="41" t="s">
        <v>62</v>
      </c>
      <c r="B2" s="41"/>
      <c r="C2" s="41"/>
      <c r="D2" s="41"/>
      <c r="E2" s="42"/>
      <c r="F2" s="43"/>
    </row>
    <row r="3" spans="1:12" ht="18.75" x14ac:dyDescent="0.3">
      <c r="A3" s="45" t="s">
        <v>17</v>
      </c>
      <c r="B3" s="46"/>
      <c r="C3" s="46"/>
      <c r="D3" s="46"/>
      <c r="E3" s="46"/>
      <c r="F3" s="46"/>
    </row>
    <row r="4" spans="1:12" ht="18.75" x14ac:dyDescent="0.25">
      <c r="A4" s="8" t="s">
        <v>16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19</v>
      </c>
    </row>
    <row r="5" spans="1:12" ht="18.75" x14ac:dyDescent="0.25">
      <c r="A5" s="8">
        <v>1</v>
      </c>
      <c r="B5" s="44">
        <v>2</v>
      </c>
      <c r="C5" s="44"/>
      <c r="D5" s="8">
        <v>3</v>
      </c>
      <c r="E5" s="8">
        <v>4</v>
      </c>
      <c r="F5" s="8">
        <v>5</v>
      </c>
    </row>
    <row r="6" spans="1:12" ht="18.75" x14ac:dyDescent="0.25">
      <c r="A6" s="6" t="s">
        <v>32</v>
      </c>
      <c r="B6" s="47"/>
      <c r="C6" s="47"/>
      <c r="D6" s="6"/>
      <c r="E6" s="3"/>
      <c r="F6" s="13">
        <f>F7+F26+F34+F25</f>
        <v>3384.9</v>
      </c>
    </row>
    <row r="7" spans="1:12" ht="21.75" customHeight="1" x14ac:dyDescent="0.25">
      <c r="A7" s="10" t="s">
        <v>20</v>
      </c>
      <c r="B7" s="40" t="s">
        <v>5</v>
      </c>
      <c r="C7" s="40"/>
      <c r="D7" s="8"/>
      <c r="E7" s="8"/>
      <c r="F7" s="14">
        <f>F8+F14</f>
        <v>2705.7</v>
      </c>
    </row>
    <row r="8" spans="1:12" ht="42.75" customHeight="1" x14ac:dyDescent="0.25">
      <c r="A8" s="11" t="s">
        <v>21</v>
      </c>
      <c r="B8" s="36" t="s">
        <v>26</v>
      </c>
      <c r="C8" s="36"/>
      <c r="D8" s="5"/>
      <c r="E8" s="9"/>
      <c r="F8" s="15">
        <f>F9</f>
        <v>858.3</v>
      </c>
    </row>
    <row r="9" spans="1:12" ht="84" customHeight="1" x14ac:dyDescent="0.25">
      <c r="A9" s="11" t="s">
        <v>57</v>
      </c>
      <c r="B9" s="36" t="s">
        <v>26</v>
      </c>
      <c r="C9" s="36"/>
      <c r="D9" s="5" t="s">
        <v>33</v>
      </c>
      <c r="E9" s="9"/>
      <c r="F9" s="15">
        <f>F10</f>
        <v>858.3</v>
      </c>
    </row>
    <row r="10" spans="1:12" ht="118.5" customHeight="1" x14ac:dyDescent="0.25">
      <c r="A10" s="11" t="s">
        <v>54</v>
      </c>
      <c r="B10" s="36" t="s">
        <v>26</v>
      </c>
      <c r="C10" s="36"/>
      <c r="D10" s="5" t="s">
        <v>34</v>
      </c>
      <c r="E10" s="9"/>
      <c r="F10" s="15">
        <f>F11</f>
        <v>858.3</v>
      </c>
    </row>
    <row r="11" spans="1:12" ht="40.5" customHeight="1" x14ac:dyDescent="0.25">
      <c r="A11" s="11" t="s">
        <v>36</v>
      </c>
      <c r="B11" s="36" t="s">
        <v>26</v>
      </c>
      <c r="C11" s="36"/>
      <c r="D11" s="5" t="s">
        <v>35</v>
      </c>
      <c r="E11" s="9"/>
      <c r="F11" s="15">
        <f>F12</f>
        <v>858.3</v>
      </c>
    </row>
    <row r="12" spans="1:12" ht="27.75" customHeight="1" x14ac:dyDescent="0.25">
      <c r="A12" s="11" t="s">
        <v>22</v>
      </c>
      <c r="B12" s="36" t="s">
        <v>26</v>
      </c>
      <c r="C12" s="36"/>
      <c r="D12" s="5" t="s">
        <v>37</v>
      </c>
      <c r="E12" s="9"/>
      <c r="F12" s="15">
        <f>F13</f>
        <v>858.3</v>
      </c>
    </row>
    <row r="13" spans="1:12" ht="99" customHeight="1" x14ac:dyDescent="0.25">
      <c r="A13" s="11" t="s">
        <v>38</v>
      </c>
      <c r="B13" s="36" t="s">
        <v>26</v>
      </c>
      <c r="C13" s="36"/>
      <c r="D13" s="5" t="s">
        <v>37</v>
      </c>
      <c r="E13" s="9">
        <v>100</v>
      </c>
      <c r="F13" s="15">
        <v>858.3</v>
      </c>
    </row>
    <row r="14" spans="1:12" ht="64.5" customHeight="1" x14ac:dyDescent="0.25">
      <c r="A14" s="11" t="s">
        <v>10</v>
      </c>
      <c r="B14" s="37" t="s">
        <v>6</v>
      </c>
      <c r="C14" s="37"/>
      <c r="D14" s="5"/>
      <c r="E14" s="9"/>
      <c r="F14" s="15">
        <f>F15</f>
        <v>1847.3999999999999</v>
      </c>
    </row>
    <row r="15" spans="1:12" ht="84.75" customHeight="1" x14ac:dyDescent="0.25">
      <c r="A15" s="11" t="s">
        <v>57</v>
      </c>
      <c r="B15" s="36" t="s">
        <v>6</v>
      </c>
      <c r="C15" s="36"/>
      <c r="D15" s="5" t="s">
        <v>33</v>
      </c>
      <c r="E15" s="9"/>
      <c r="F15" s="15">
        <f>F18</f>
        <v>1847.3999999999999</v>
      </c>
    </row>
    <row r="16" spans="1:12" ht="117" customHeight="1" x14ac:dyDescent="0.25">
      <c r="A16" s="11" t="s">
        <v>54</v>
      </c>
      <c r="B16" s="36" t="s">
        <v>6</v>
      </c>
      <c r="C16" s="36"/>
      <c r="D16" s="5" t="s">
        <v>34</v>
      </c>
      <c r="E16" s="9"/>
      <c r="F16" s="15">
        <f>F17</f>
        <v>1847.3999999999999</v>
      </c>
    </row>
    <row r="17" spans="1:6" ht="40.5" customHeight="1" x14ac:dyDescent="0.25">
      <c r="A17" s="11" t="s">
        <v>36</v>
      </c>
      <c r="B17" s="36" t="s">
        <v>6</v>
      </c>
      <c r="C17" s="36"/>
      <c r="D17" s="5" t="s">
        <v>35</v>
      </c>
      <c r="E17" s="9"/>
      <c r="F17" s="15">
        <f>F18</f>
        <v>1847.3999999999999</v>
      </c>
    </row>
    <row r="18" spans="1:6" ht="28.5" customHeight="1" x14ac:dyDescent="0.25">
      <c r="A18" s="11" t="s">
        <v>23</v>
      </c>
      <c r="B18" s="36" t="s">
        <v>6</v>
      </c>
      <c r="C18" s="36"/>
      <c r="D18" s="5" t="s">
        <v>39</v>
      </c>
      <c r="E18" s="9"/>
      <c r="F18" s="15">
        <f>F19+F20+F21</f>
        <v>1847.3999999999999</v>
      </c>
    </row>
    <row r="19" spans="1:6" ht="86.25" customHeight="1" x14ac:dyDescent="0.25">
      <c r="A19" s="11" t="s">
        <v>15</v>
      </c>
      <c r="B19" s="36" t="s">
        <v>6</v>
      </c>
      <c r="C19" s="36"/>
      <c r="D19" s="5" t="s">
        <v>39</v>
      </c>
      <c r="E19" s="9">
        <v>100</v>
      </c>
      <c r="F19" s="15">
        <v>1550.1</v>
      </c>
    </row>
    <row r="20" spans="1:6" ht="39.75" customHeight="1" x14ac:dyDescent="0.25">
      <c r="A20" s="11" t="s">
        <v>40</v>
      </c>
      <c r="B20" s="36" t="s">
        <v>6</v>
      </c>
      <c r="C20" s="36"/>
      <c r="D20" s="5" t="s">
        <v>41</v>
      </c>
      <c r="E20" s="9">
        <v>200</v>
      </c>
      <c r="F20" s="15">
        <v>295.10000000000002</v>
      </c>
    </row>
    <row r="21" spans="1:6" ht="23.25" customHeight="1" x14ac:dyDescent="0.25">
      <c r="A21" s="11" t="s">
        <v>13</v>
      </c>
      <c r="B21" s="36" t="s">
        <v>6</v>
      </c>
      <c r="C21" s="36"/>
      <c r="D21" s="5" t="s">
        <v>39</v>
      </c>
      <c r="E21" s="9">
        <v>800</v>
      </c>
      <c r="F21" s="22">
        <v>2.2000000000000002</v>
      </c>
    </row>
    <row r="22" spans="1:6" s="4" customFormat="1" ht="18" customHeight="1" x14ac:dyDescent="0.25">
      <c r="A22" s="31" t="s">
        <v>63</v>
      </c>
      <c r="B22" s="38" t="s">
        <v>64</v>
      </c>
      <c r="C22" s="39"/>
      <c r="D22" s="32" t="s">
        <v>65</v>
      </c>
      <c r="E22" s="33"/>
      <c r="F22" s="22">
        <f>F23</f>
        <v>8.3000000000000007</v>
      </c>
    </row>
    <row r="23" spans="1:6" ht="20.25" customHeight="1" x14ac:dyDescent="0.25">
      <c r="A23" s="31" t="s">
        <v>66</v>
      </c>
      <c r="B23" s="38" t="s">
        <v>64</v>
      </c>
      <c r="C23" s="39"/>
      <c r="D23" s="32" t="s">
        <v>67</v>
      </c>
      <c r="E23" s="33"/>
      <c r="F23" s="22">
        <f>F24</f>
        <v>8.3000000000000007</v>
      </c>
    </row>
    <row r="24" spans="1:6" ht="36" customHeight="1" x14ac:dyDescent="0.25">
      <c r="A24" s="31" t="s">
        <v>68</v>
      </c>
      <c r="B24" s="38" t="s">
        <v>64</v>
      </c>
      <c r="C24" s="39"/>
      <c r="D24" s="32" t="s">
        <v>69</v>
      </c>
      <c r="E24" s="33"/>
      <c r="F24" s="22">
        <f>F25</f>
        <v>8.3000000000000007</v>
      </c>
    </row>
    <row r="25" spans="1:6" ht="44.25" customHeight="1" x14ac:dyDescent="0.25">
      <c r="A25" s="31" t="s">
        <v>13</v>
      </c>
      <c r="B25" s="38" t="s">
        <v>64</v>
      </c>
      <c r="C25" s="39"/>
      <c r="D25" s="32" t="s">
        <v>69</v>
      </c>
      <c r="E25" s="33">
        <v>800</v>
      </c>
      <c r="F25" s="22">
        <v>8.3000000000000007</v>
      </c>
    </row>
    <row r="26" spans="1:6" ht="21" customHeight="1" x14ac:dyDescent="0.25">
      <c r="A26" s="10" t="s">
        <v>44</v>
      </c>
      <c r="B26" s="40" t="s">
        <v>7</v>
      </c>
      <c r="C26" s="40"/>
      <c r="D26" s="7"/>
      <c r="E26" s="8"/>
      <c r="F26" s="14">
        <f>F27</f>
        <v>170.9</v>
      </c>
    </row>
    <row r="27" spans="1:6" ht="36" customHeight="1" x14ac:dyDescent="0.25">
      <c r="A27" s="11" t="s">
        <v>4</v>
      </c>
      <c r="B27" s="36" t="s">
        <v>8</v>
      </c>
      <c r="C27" s="36"/>
      <c r="D27" s="5"/>
      <c r="E27" s="9"/>
      <c r="F27" s="15">
        <f>F28</f>
        <v>170.9</v>
      </c>
    </row>
    <row r="28" spans="1:6" ht="88.5" customHeight="1" x14ac:dyDescent="0.25">
      <c r="A28" s="11" t="s">
        <v>57</v>
      </c>
      <c r="B28" s="36" t="s">
        <v>8</v>
      </c>
      <c r="C28" s="36"/>
      <c r="D28" s="5" t="s">
        <v>33</v>
      </c>
      <c r="E28" s="9"/>
      <c r="F28" s="15">
        <f>F29</f>
        <v>170.9</v>
      </c>
    </row>
    <row r="29" spans="1:6" ht="26.25" customHeight="1" x14ac:dyDescent="0.25">
      <c r="A29" s="11" t="s">
        <v>54</v>
      </c>
      <c r="B29" s="36" t="s">
        <v>8</v>
      </c>
      <c r="C29" s="36"/>
      <c r="D29" s="5" t="s">
        <v>34</v>
      </c>
      <c r="E29" s="9"/>
      <c r="F29" s="15">
        <f>F30</f>
        <v>170.9</v>
      </c>
    </row>
    <row r="30" spans="1:6" ht="23.25" customHeight="1" x14ac:dyDescent="0.25">
      <c r="A30" s="11" t="s">
        <v>27</v>
      </c>
      <c r="B30" s="36" t="s">
        <v>8</v>
      </c>
      <c r="C30" s="36"/>
      <c r="D30" s="5" t="s">
        <v>42</v>
      </c>
      <c r="E30" s="9"/>
      <c r="F30" s="15">
        <f>F31</f>
        <v>170.9</v>
      </c>
    </row>
    <row r="31" spans="1:6" ht="41.25" customHeight="1" x14ac:dyDescent="0.25">
      <c r="A31" s="11" t="s">
        <v>24</v>
      </c>
      <c r="B31" s="36" t="s">
        <v>8</v>
      </c>
      <c r="C31" s="36"/>
      <c r="D31" s="5" t="s">
        <v>43</v>
      </c>
      <c r="E31" s="9"/>
      <c r="F31" s="15">
        <f>F32+F33</f>
        <v>170.9</v>
      </c>
    </row>
    <row r="32" spans="1:6" ht="78.75" customHeight="1" x14ac:dyDescent="0.25">
      <c r="A32" s="11" t="s">
        <v>15</v>
      </c>
      <c r="B32" s="36" t="s">
        <v>8</v>
      </c>
      <c r="C32" s="36"/>
      <c r="D32" s="5" t="s">
        <v>43</v>
      </c>
      <c r="E32" s="9">
        <v>100</v>
      </c>
      <c r="F32" s="15">
        <v>161.30000000000001</v>
      </c>
    </row>
    <row r="33" spans="1:6" ht="40.5" customHeight="1" x14ac:dyDescent="0.25">
      <c r="A33" s="11" t="s">
        <v>14</v>
      </c>
      <c r="B33" s="36" t="s">
        <v>8</v>
      </c>
      <c r="C33" s="36"/>
      <c r="D33" s="5" t="s">
        <v>43</v>
      </c>
      <c r="E33" s="9">
        <v>200</v>
      </c>
      <c r="F33" s="15">
        <v>9.6</v>
      </c>
    </row>
    <row r="34" spans="1:6" ht="42" customHeight="1" x14ac:dyDescent="0.25">
      <c r="A34" s="10" t="s">
        <v>45</v>
      </c>
      <c r="B34" s="40" t="s">
        <v>9</v>
      </c>
      <c r="C34" s="40"/>
      <c r="D34" s="7"/>
      <c r="E34" s="8"/>
      <c r="F34" s="14">
        <f t="shared" ref="F34:F39" si="0">F35</f>
        <v>500</v>
      </c>
    </row>
    <row r="35" spans="1:6" ht="102.75" customHeight="1" x14ac:dyDescent="0.25">
      <c r="A35" s="11" t="s">
        <v>11</v>
      </c>
      <c r="B35" s="36" t="s">
        <v>12</v>
      </c>
      <c r="C35" s="36"/>
      <c r="D35" s="5"/>
      <c r="E35" s="9"/>
      <c r="F35" s="15">
        <f t="shared" si="0"/>
        <v>500</v>
      </c>
    </row>
    <row r="36" spans="1:6" ht="61.5" customHeight="1" x14ac:dyDescent="0.25">
      <c r="A36" s="11" t="s">
        <v>58</v>
      </c>
      <c r="B36" s="36" t="s">
        <v>12</v>
      </c>
      <c r="C36" s="36"/>
      <c r="D36" s="5" t="s">
        <v>46</v>
      </c>
      <c r="E36" s="9"/>
      <c r="F36" s="15">
        <f t="shared" si="0"/>
        <v>500</v>
      </c>
    </row>
    <row r="37" spans="1:6" ht="56.25" x14ac:dyDescent="0.25">
      <c r="A37" s="11" t="s">
        <v>48</v>
      </c>
      <c r="B37" s="36" t="s">
        <v>12</v>
      </c>
      <c r="C37" s="36"/>
      <c r="D37" s="5" t="s">
        <v>47</v>
      </c>
      <c r="E37" s="9"/>
      <c r="F37" s="15">
        <f t="shared" si="0"/>
        <v>500</v>
      </c>
    </row>
    <row r="38" spans="1:6" ht="37.5" x14ac:dyDescent="0.25">
      <c r="A38" s="11" t="s">
        <v>55</v>
      </c>
      <c r="B38" s="36" t="s">
        <v>12</v>
      </c>
      <c r="C38" s="36"/>
      <c r="D38" s="5" t="s">
        <v>49</v>
      </c>
      <c r="E38" s="9"/>
      <c r="F38" s="15">
        <f t="shared" si="0"/>
        <v>500</v>
      </c>
    </row>
    <row r="39" spans="1:6" ht="93.75" x14ac:dyDescent="0.25">
      <c r="A39" s="11" t="s">
        <v>51</v>
      </c>
      <c r="B39" s="36" t="s">
        <v>12</v>
      </c>
      <c r="C39" s="36"/>
      <c r="D39" s="5" t="s">
        <v>50</v>
      </c>
      <c r="E39" s="9"/>
      <c r="F39" s="15">
        <f t="shared" si="0"/>
        <v>500</v>
      </c>
    </row>
    <row r="40" spans="1:6" ht="37.5" x14ac:dyDescent="0.25">
      <c r="A40" s="11" t="s">
        <v>25</v>
      </c>
      <c r="B40" s="36" t="s">
        <v>12</v>
      </c>
      <c r="C40" s="36"/>
      <c r="D40" s="5" t="s">
        <v>50</v>
      </c>
      <c r="E40" s="9">
        <v>200</v>
      </c>
      <c r="F40" s="15">
        <v>500</v>
      </c>
    </row>
  </sheetData>
  <mergeCells count="40">
    <mergeCell ref="B12:C12"/>
    <mergeCell ref="B13:C13"/>
    <mergeCell ref="B11:C11"/>
    <mergeCell ref="A2:F2"/>
    <mergeCell ref="B5:C5"/>
    <mergeCell ref="A3:F3"/>
    <mergeCell ref="B6:C6"/>
    <mergeCell ref="B7:C7"/>
    <mergeCell ref="B8:C8"/>
    <mergeCell ref="B9:C9"/>
    <mergeCell ref="B10:C10"/>
    <mergeCell ref="B16:C16"/>
    <mergeCell ref="B40:C40"/>
    <mergeCell ref="B28:C28"/>
    <mergeCell ref="B29:C29"/>
    <mergeCell ref="B39:C39"/>
    <mergeCell ref="B34:C34"/>
    <mergeCell ref="B35:C35"/>
    <mergeCell ref="B38:C38"/>
    <mergeCell ref="B36:C36"/>
    <mergeCell ref="B37:C37"/>
    <mergeCell ref="B26:C26"/>
    <mergeCell ref="B17:C17"/>
    <mergeCell ref="B27:C27"/>
    <mergeCell ref="D1:F1"/>
    <mergeCell ref="A1:C1"/>
    <mergeCell ref="B33:C33"/>
    <mergeCell ref="B31:C31"/>
    <mergeCell ref="B30:C30"/>
    <mergeCell ref="B32:C32"/>
    <mergeCell ref="B21:C21"/>
    <mergeCell ref="B14:C14"/>
    <mergeCell ref="B15:C15"/>
    <mergeCell ref="B18:C18"/>
    <mergeCell ref="B19:C19"/>
    <mergeCell ref="B20:C20"/>
    <mergeCell ref="B22:C22"/>
    <mergeCell ref="B23:C23"/>
    <mergeCell ref="B24:C24"/>
    <mergeCell ref="B25:C25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57" fitToHeight="3" orientation="portrait" r:id="rId1"/>
  <headerFooter alignWithMargins="0"/>
  <rowBreaks count="1" manualBreakCount="1">
    <brk id="1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70" zoomScaleNormal="70" zoomScaleSheetLayoutView="70" workbookViewId="0">
      <selection activeCell="E1" sqref="E1:G1"/>
    </sheetView>
  </sheetViews>
  <sheetFormatPr defaultRowHeight="18.75" x14ac:dyDescent="0.3"/>
  <cols>
    <col min="1" max="1" width="68.140625" style="16" customWidth="1"/>
    <col min="2" max="2" width="6.42578125" style="16" customWidth="1"/>
    <col min="3" max="3" width="4.42578125" style="16" customWidth="1"/>
    <col min="4" max="4" width="17.7109375" style="16" customWidth="1"/>
    <col min="5" max="5" width="9.28515625" style="16" customWidth="1"/>
    <col min="6" max="6" width="15" style="16" customWidth="1"/>
    <col min="7" max="7" width="14.140625" style="16" customWidth="1"/>
    <col min="8" max="16384" width="9.140625" style="16"/>
  </cols>
  <sheetData>
    <row r="1" spans="1:12" ht="285.75" customHeight="1" x14ac:dyDescent="0.3">
      <c r="A1" s="60" t="s">
        <v>18</v>
      </c>
      <c r="B1" s="61"/>
      <c r="C1" s="61"/>
      <c r="D1" s="61"/>
      <c r="E1" s="54" t="s">
        <v>71</v>
      </c>
      <c r="F1" s="55"/>
      <c r="G1" s="56"/>
      <c r="L1" s="17"/>
    </row>
    <row r="2" spans="1:12" ht="100.5" customHeight="1" x14ac:dyDescent="0.3">
      <c r="A2" s="41" t="s">
        <v>59</v>
      </c>
      <c r="B2" s="41"/>
      <c r="C2" s="41"/>
      <c r="D2" s="41"/>
      <c r="E2" s="41"/>
      <c r="F2" s="41"/>
      <c r="G2" s="41"/>
    </row>
    <row r="3" spans="1:12" x14ac:dyDescent="0.3">
      <c r="A3" s="45" t="s">
        <v>17</v>
      </c>
      <c r="B3" s="57"/>
      <c r="C3" s="57"/>
      <c r="D3" s="57"/>
      <c r="E3" s="57"/>
      <c r="F3" s="58"/>
    </row>
    <row r="4" spans="1:12" x14ac:dyDescent="0.3">
      <c r="A4" s="52" t="s">
        <v>16</v>
      </c>
      <c r="B4" s="52" t="s">
        <v>0</v>
      </c>
      <c r="C4" s="52" t="s">
        <v>1</v>
      </c>
      <c r="D4" s="52" t="s">
        <v>2</v>
      </c>
      <c r="E4" s="52" t="s">
        <v>3</v>
      </c>
      <c r="F4" s="44" t="s">
        <v>19</v>
      </c>
      <c r="G4" s="59"/>
    </row>
    <row r="5" spans="1:12" x14ac:dyDescent="0.3">
      <c r="A5" s="53"/>
      <c r="B5" s="53"/>
      <c r="C5" s="53"/>
      <c r="D5" s="53"/>
      <c r="E5" s="53"/>
      <c r="F5" s="8" t="s">
        <v>60</v>
      </c>
      <c r="G5" s="20" t="s">
        <v>61</v>
      </c>
    </row>
    <row r="6" spans="1:12" x14ac:dyDescent="0.3">
      <c r="A6" s="8">
        <v>1</v>
      </c>
      <c r="B6" s="44">
        <v>2</v>
      </c>
      <c r="C6" s="44"/>
      <c r="D6" s="8">
        <v>3</v>
      </c>
      <c r="E6" s="8">
        <v>4</v>
      </c>
      <c r="F6" s="19">
        <v>5</v>
      </c>
      <c r="G6" s="20">
        <v>6</v>
      </c>
    </row>
    <row r="7" spans="1:12" x14ac:dyDescent="0.3">
      <c r="A7" s="6" t="s">
        <v>32</v>
      </c>
      <c r="B7" s="47"/>
      <c r="C7" s="47"/>
      <c r="D7" s="6"/>
      <c r="E7" s="3"/>
      <c r="F7" s="23">
        <f>F8+F27+F42+F26+F35</f>
        <v>3401.0000000000005</v>
      </c>
      <c r="G7" s="23">
        <f>G8+G26+G27+G35+G42</f>
        <v>3401</v>
      </c>
    </row>
    <row r="8" spans="1:12" ht="21.75" customHeight="1" x14ac:dyDescent="0.3">
      <c r="A8" s="10" t="s">
        <v>20</v>
      </c>
      <c r="B8" s="40" t="s">
        <v>5</v>
      </c>
      <c r="C8" s="40"/>
      <c r="D8" s="8"/>
      <c r="E8" s="8"/>
      <c r="F8" s="24">
        <f>F9+F15</f>
        <v>2637.8</v>
      </c>
      <c r="G8" s="24">
        <f>G9+G15</f>
        <v>2570</v>
      </c>
    </row>
    <row r="9" spans="1:12" ht="57.75" customHeight="1" x14ac:dyDescent="0.3">
      <c r="A9" s="11" t="s">
        <v>21</v>
      </c>
      <c r="B9" s="36" t="s">
        <v>26</v>
      </c>
      <c r="C9" s="36"/>
      <c r="D9" s="5"/>
      <c r="E9" s="9"/>
      <c r="F9" s="25">
        <f t="shared" ref="F9:G13" si="0">F10</f>
        <v>858.3</v>
      </c>
      <c r="G9" s="25">
        <f t="shared" si="0"/>
        <v>858.3</v>
      </c>
    </row>
    <row r="10" spans="1:12" ht="80.25" customHeight="1" x14ac:dyDescent="0.3">
      <c r="A10" s="11" t="s">
        <v>57</v>
      </c>
      <c r="B10" s="36" t="s">
        <v>26</v>
      </c>
      <c r="C10" s="36"/>
      <c r="D10" s="5" t="s">
        <v>33</v>
      </c>
      <c r="E10" s="9"/>
      <c r="F10" s="25">
        <f t="shared" si="0"/>
        <v>858.3</v>
      </c>
      <c r="G10" s="25">
        <f t="shared" si="0"/>
        <v>858.3</v>
      </c>
    </row>
    <row r="11" spans="1:12" ht="109.5" customHeight="1" x14ac:dyDescent="0.3">
      <c r="A11" s="11" t="s">
        <v>54</v>
      </c>
      <c r="B11" s="36" t="s">
        <v>26</v>
      </c>
      <c r="C11" s="36"/>
      <c r="D11" s="5" t="s">
        <v>34</v>
      </c>
      <c r="E11" s="9"/>
      <c r="F11" s="25">
        <f t="shared" si="0"/>
        <v>858.3</v>
      </c>
      <c r="G11" s="25">
        <f t="shared" si="0"/>
        <v>858.3</v>
      </c>
    </row>
    <row r="12" spans="1:12" ht="37.5" customHeight="1" x14ac:dyDescent="0.3">
      <c r="A12" s="11" t="s">
        <v>36</v>
      </c>
      <c r="B12" s="36" t="s">
        <v>26</v>
      </c>
      <c r="C12" s="36"/>
      <c r="D12" s="5" t="s">
        <v>35</v>
      </c>
      <c r="E12" s="9"/>
      <c r="F12" s="25">
        <f t="shared" si="0"/>
        <v>858.3</v>
      </c>
      <c r="G12" s="25">
        <f t="shared" si="0"/>
        <v>858.3</v>
      </c>
    </row>
    <row r="13" spans="1:12" ht="15.75" customHeight="1" x14ac:dyDescent="0.3">
      <c r="A13" s="11" t="s">
        <v>22</v>
      </c>
      <c r="B13" s="36" t="s">
        <v>26</v>
      </c>
      <c r="C13" s="36"/>
      <c r="D13" s="5" t="s">
        <v>37</v>
      </c>
      <c r="E13" s="9"/>
      <c r="F13" s="25">
        <f t="shared" si="0"/>
        <v>858.3</v>
      </c>
      <c r="G13" s="25">
        <f t="shared" si="0"/>
        <v>858.3</v>
      </c>
    </row>
    <row r="14" spans="1:12" ht="91.5" customHeight="1" x14ac:dyDescent="0.3">
      <c r="A14" s="11" t="s">
        <v>38</v>
      </c>
      <c r="B14" s="36" t="s">
        <v>26</v>
      </c>
      <c r="C14" s="36"/>
      <c r="D14" s="5" t="s">
        <v>37</v>
      </c>
      <c r="E14" s="9">
        <v>100</v>
      </c>
      <c r="F14" s="25">
        <v>858.3</v>
      </c>
      <c r="G14" s="25">
        <v>858.3</v>
      </c>
    </row>
    <row r="15" spans="1:12" ht="71.25" customHeight="1" x14ac:dyDescent="0.3">
      <c r="A15" s="11" t="s">
        <v>10</v>
      </c>
      <c r="B15" s="37" t="s">
        <v>6</v>
      </c>
      <c r="C15" s="37"/>
      <c r="D15" s="5"/>
      <c r="E15" s="9"/>
      <c r="F15" s="25">
        <f>F16</f>
        <v>1779.5</v>
      </c>
      <c r="G15" s="25">
        <f>G16</f>
        <v>1711.7</v>
      </c>
    </row>
    <row r="16" spans="1:12" ht="87" customHeight="1" x14ac:dyDescent="0.3">
      <c r="A16" s="11" t="s">
        <v>57</v>
      </c>
      <c r="B16" s="36" t="s">
        <v>6</v>
      </c>
      <c r="C16" s="36"/>
      <c r="D16" s="5" t="s">
        <v>33</v>
      </c>
      <c r="E16" s="9"/>
      <c r="F16" s="25">
        <f>F19</f>
        <v>1779.5</v>
      </c>
      <c r="G16" s="25">
        <f>G19</f>
        <v>1711.7</v>
      </c>
    </row>
    <row r="17" spans="1:7" ht="114" customHeight="1" x14ac:dyDescent="0.3">
      <c r="A17" s="11" t="s">
        <v>54</v>
      </c>
      <c r="B17" s="36" t="s">
        <v>6</v>
      </c>
      <c r="C17" s="36"/>
      <c r="D17" s="5" t="s">
        <v>34</v>
      </c>
      <c r="E17" s="9"/>
      <c r="F17" s="25">
        <f>F18</f>
        <v>1779.5</v>
      </c>
      <c r="G17" s="25">
        <f>G18</f>
        <v>1711.7</v>
      </c>
    </row>
    <row r="18" spans="1:7" ht="44.25" customHeight="1" x14ac:dyDescent="0.3">
      <c r="A18" s="11" t="s">
        <v>36</v>
      </c>
      <c r="B18" s="36" t="s">
        <v>6</v>
      </c>
      <c r="C18" s="36"/>
      <c r="D18" s="5" t="s">
        <v>35</v>
      </c>
      <c r="E18" s="9"/>
      <c r="F18" s="25">
        <f>F19</f>
        <v>1779.5</v>
      </c>
      <c r="G18" s="25">
        <f>G19</f>
        <v>1711.7</v>
      </c>
    </row>
    <row r="19" spans="1:7" ht="19.5" customHeight="1" x14ac:dyDescent="0.3">
      <c r="A19" s="11" t="s">
        <v>23</v>
      </c>
      <c r="B19" s="36" t="s">
        <v>6</v>
      </c>
      <c r="C19" s="36"/>
      <c r="D19" s="5" t="s">
        <v>39</v>
      </c>
      <c r="E19" s="9"/>
      <c r="F19" s="25">
        <f>F20+F21+F22</f>
        <v>1779.5</v>
      </c>
      <c r="G19" s="25">
        <f>G20+G21+G22</f>
        <v>1711.7</v>
      </c>
    </row>
    <row r="20" spans="1:7" ht="80.25" customHeight="1" x14ac:dyDescent="0.3">
      <c r="A20" s="11" t="s">
        <v>15</v>
      </c>
      <c r="B20" s="36" t="s">
        <v>6</v>
      </c>
      <c r="C20" s="36"/>
      <c r="D20" s="5" t="s">
        <v>39</v>
      </c>
      <c r="E20" s="9">
        <v>100</v>
      </c>
      <c r="F20" s="15">
        <v>1550.1</v>
      </c>
      <c r="G20" s="15">
        <v>1550.1</v>
      </c>
    </row>
    <row r="21" spans="1:7" ht="45.75" customHeight="1" x14ac:dyDescent="0.3">
      <c r="A21" s="11" t="s">
        <v>40</v>
      </c>
      <c r="B21" s="36" t="s">
        <v>6</v>
      </c>
      <c r="C21" s="36"/>
      <c r="D21" s="5" t="s">
        <v>39</v>
      </c>
      <c r="E21" s="9">
        <v>200</v>
      </c>
      <c r="F21" s="15">
        <v>227.2</v>
      </c>
      <c r="G21" s="15">
        <v>159.4</v>
      </c>
    </row>
    <row r="22" spans="1:7" ht="25.5" customHeight="1" x14ac:dyDescent="0.3">
      <c r="A22" s="11" t="s">
        <v>13</v>
      </c>
      <c r="B22" s="36" t="s">
        <v>6</v>
      </c>
      <c r="C22" s="36"/>
      <c r="D22" s="5" t="s">
        <v>39</v>
      </c>
      <c r="E22" s="9">
        <v>800</v>
      </c>
      <c r="F22" s="22">
        <v>2.2000000000000002</v>
      </c>
      <c r="G22" s="22">
        <v>2.2000000000000002</v>
      </c>
    </row>
    <row r="23" spans="1:7" s="18" customFormat="1" ht="27" customHeight="1" x14ac:dyDescent="0.3">
      <c r="A23" s="31" t="s">
        <v>63</v>
      </c>
      <c r="B23" s="38" t="s">
        <v>64</v>
      </c>
      <c r="C23" s="39"/>
      <c r="D23" s="32" t="s">
        <v>65</v>
      </c>
      <c r="E23" s="33"/>
      <c r="F23" s="22">
        <f t="shared" ref="F23:G25" si="1">F24</f>
        <v>8.3000000000000007</v>
      </c>
      <c r="G23" s="22">
        <f t="shared" si="1"/>
        <v>8.3000000000000007</v>
      </c>
    </row>
    <row r="24" spans="1:7" ht="25.5" customHeight="1" x14ac:dyDescent="0.3">
      <c r="A24" s="31" t="s">
        <v>66</v>
      </c>
      <c r="B24" s="38" t="s">
        <v>64</v>
      </c>
      <c r="C24" s="39"/>
      <c r="D24" s="32" t="s">
        <v>67</v>
      </c>
      <c r="E24" s="33"/>
      <c r="F24" s="22">
        <f t="shared" si="1"/>
        <v>8.3000000000000007</v>
      </c>
      <c r="G24" s="22">
        <f t="shared" si="1"/>
        <v>8.3000000000000007</v>
      </c>
    </row>
    <row r="25" spans="1:7" ht="33" customHeight="1" x14ac:dyDescent="0.3">
      <c r="A25" s="31" t="s">
        <v>68</v>
      </c>
      <c r="B25" s="38" t="s">
        <v>64</v>
      </c>
      <c r="C25" s="39"/>
      <c r="D25" s="32" t="s">
        <v>69</v>
      </c>
      <c r="E25" s="33"/>
      <c r="F25" s="22">
        <f t="shared" si="1"/>
        <v>8.3000000000000007</v>
      </c>
      <c r="G25" s="22">
        <f t="shared" si="1"/>
        <v>8.3000000000000007</v>
      </c>
    </row>
    <row r="26" spans="1:7" ht="20.25" customHeight="1" x14ac:dyDescent="0.3">
      <c r="A26" s="31" t="s">
        <v>13</v>
      </c>
      <c r="B26" s="38" t="s">
        <v>64</v>
      </c>
      <c r="C26" s="39"/>
      <c r="D26" s="32" t="s">
        <v>69</v>
      </c>
      <c r="E26" s="33">
        <v>800</v>
      </c>
      <c r="F26" s="22">
        <v>8.3000000000000007</v>
      </c>
      <c r="G26" s="22">
        <v>8.3000000000000007</v>
      </c>
    </row>
    <row r="27" spans="1:7" ht="31.5" customHeight="1" x14ac:dyDescent="0.3">
      <c r="A27" s="10" t="s">
        <v>44</v>
      </c>
      <c r="B27" s="40" t="s">
        <v>7</v>
      </c>
      <c r="C27" s="40"/>
      <c r="D27" s="7"/>
      <c r="E27" s="8"/>
      <c r="F27" s="24">
        <f>F28</f>
        <v>187</v>
      </c>
      <c r="G27" s="24">
        <f>G28</f>
        <v>187</v>
      </c>
    </row>
    <row r="28" spans="1:7" x14ac:dyDescent="0.3">
      <c r="A28" s="11" t="s">
        <v>4</v>
      </c>
      <c r="B28" s="36" t="s">
        <v>8</v>
      </c>
      <c r="C28" s="36"/>
      <c r="D28" s="5"/>
      <c r="E28" s="9"/>
      <c r="F28" s="25">
        <f>F29</f>
        <v>187</v>
      </c>
      <c r="G28" s="25">
        <f>G29</f>
        <v>187</v>
      </c>
    </row>
    <row r="29" spans="1:7" ht="82.5" customHeight="1" x14ac:dyDescent="0.3">
      <c r="A29" s="11" t="s">
        <v>57</v>
      </c>
      <c r="B29" s="36" t="s">
        <v>8</v>
      </c>
      <c r="C29" s="36"/>
      <c r="D29" s="5" t="s">
        <v>33</v>
      </c>
      <c r="E29" s="9"/>
      <c r="F29" s="25">
        <f t="shared" ref="F29" si="2">F30</f>
        <v>187</v>
      </c>
      <c r="G29" s="25">
        <v>187</v>
      </c>
    </row>
    <row r="30" spans="1:7" ht="24.75" customHeight="1" x14ac:dyDescent="0.3">
      <c r="A30" s="11" t="s">
        <v>54</v>
      </c>
      <c r="B30" s="36" t="s">
        <v>8</v>
      </c>
      <c r="C30" s="36"/>
      <c r="D30" s="5" t="s">
        <v>34</v>
      </c>
      <c r="E30" s="9"/>
      <c r="F30" s="25">
        <f>F31</f>
        <v>187</v>
      </c>
      <c r="G30" s="25">
        <v>187</v>
      </c>
    </row>
    <row r="31" spans="1:7" s="18" customFormat="1" x14ac:dyDescent="0.3">
      <c r="A31" s="11" t="s">
        <v>27</v>
      </c>
      <c r="B31" s="36" t="s">
        <v>8</v>
      </c>
      <c r="C31" s="36"/>
      <c r="D31" s="5" t="s">
        <v>42</v>
      </c>
      <c r="E31" s="9"/>
      <c r="F31" s="25">
        <f>F32</f>
        <v>187</v>
      </c>
      <c r="G31" s="25">
        <f>G32</f>
        <v>187</v>
      </c>
    </row>
    <row r="32" spans="1:7" ht="56.25" x14ac:dyDescent="0.3">
      <c r="A32" s="11" t="s">
        <v>24</v>
      </c>
      <c r="B32" s="36" t="s">
        <v>8</v>
      </c>
      <c r="C32" s="36"/>
      <c r="D32" s="5" t="s">
        <v>43</v>
      </c>
      <c r="E32" s="9"/>
      <c r="F32" s="25">
        <f>F33+F34</f>
        <v>187</v>
      </c>
      <c r="G32" s="25">
        <f>G33+G34</f>
        <v>187</v>
      </c>
    </row>
    <row r="33" spans="1:7" ht="75" x14ac:dyDescent="0.3">
      <c r="A33" s="11" t="s">
        <v>15</v>
      </c>
      <c r="B33" s="36" t="s">
        <v>8</v>
      </c>
      <c r="C33" s="36"/>
      <c r="D33" s="5" t="s">
        <v>43</v>
      </c>
      <c r="E33" s="9">
        <v>100</v>
      </c>
      <c r="F33" s="25">
        <v>175.8</v>
      </c>
      <c r="G33" s="25">
        <v>175.8</v>
      </c>
    </row>
    <row r="34" spans="1:7" ht="30" customHeight="1" x14ac:dyDescent="0.3">
      <c r="A34" s="11" t="s">
        <v>14</v>
      </c>
      <c r="B34" s="36" t="s">
        <v>8</v>
      </c>
      <c r="C34" s="36"/>
      <c r="D34" s="5" t="s">
        <v>43</v>
      </c>
      <c r="E34" s="9">
        <v>200</v>
      </c>
      <c r="F34" s="25">
        <v>11.2</v>
      </c>
      <c r="G34" s="25">
        <v>11.2</v>
      </c>
    </row>
    <row r="35" spans="1:7" x14ac:dyDescent="0.3">
      <c r="A35" s="10" t="s">
        <v>45</v>
      </c>
      <c r="B35" s="40" t="s">
        <v>9</v>
      </c>
      <c r="C35" s="40"/>
      <c r="D35" s="28"/>
      <c r="E35" s="30"/>
      <c r="F35" s="14">
        <f t="shared" ref="F35:G40" si="3">F36</f>
        <v>500</v>
      </c>
      <c r="G35" s="14">
        <f t="shared" si="3"/>
        <v>500</v>
      </c>
    </row>
    <row r="36" spans="1:7" ht="27" customHeight="1" x14ac:dyDescent="0.3">
      <c r="A36" s="11" t="s">
        <v>11</v>
      </c>
      <c r="B36" s="36" t="s">
        <v>12</v>
      </c>
      <c r="C36" s="36"/>
      <c r="D36" s="27"/>
      <c r="E36" s="29"/>
      <c r="F36" s="15">
        <f t="shared" si="3"/>
        <v>500</v>
      </c>
      <c r="G36" s="15">
        <f t="shared" si="3"/>
        <v>500</v>
      </c>
    </row>
    <row r="37" spans="1:7" ht="58.5" customHeight="1" x14ac:dyDescent="0.3">
      <c r="A37" s="11" t="s">
        <v>58</v>
      </c>
      <c r="B37" s="36" t="s">
        <v>12</v>
      </c>
      <c r="C37" s="36"/>
      <c r="D37" s="27" t="s">
        <v>46</v>
      </c>
      <c r="E37" s="29"/>
      <c r="F37" s="15">
        <f t="shared" si="3"/>
        <v>500</v>
      </c>
      <c r="G37" s="15">
        <f t="shared" si="3"/>
        <v>500</v>
      </c>
    </row>
    <row r="38" spans="1:7" ht="46.5" customHeight="1" x14ac:dyDescent="0.3">
      <c r="A38" s="11" t="s">
        <v>48</v>
      </c>
      <c r="B38" s="36" t="s">
        <v>12</v>
      </c>
      <c r="C38" s="36"/>
      <c r="D38" s="27" t="s">
        <v>47</v>
      </c>
      <c r="E38" s="29"/>
      <c r="F38" s="15">
        <f t="shared" si="3"/>
        <v>500</v>
      </c>
      <c r="G38" s="15">
        <f t="shared" si="3"/>
        <v>500</v>
      </c>
    </row>
    <row r="39" spans="1:7" ht="37.5" x14ac:dyDescent="0.3">
      <c r="A39" s="11" t="s">
        <v>55</v>
      </c>
      <c r="B39" s="36" t="s">
        <v>12</v>
      </c>
      <c r="C39" s="36"/>
      <c r="D39" s="27" t="s">
        <v>49</v>
      </c>
      <c r="E39" s="29"/>
      <c r="F39" s="15">
        <f t="shared" si="3"/>
        <v>500</v>
      </c>
      <c r="G39" s="15">
        <f t="shared" si="3"/>
        <v>500</v>
      </c>
    </row>
    <row r="40" spans="1:7" ht="93.75" x14ac:dyDescent="0.3">
      <c r="A40" s="11" t="s">
        <v>51</v>
      </c>
      <c r="B40" s="36" t="s">
        <v>12</v>
      </c>
      <c r="C40" s="36"/>
      <c r="D40" s="27" t="s">
        <v>50</v>
      </c>
      <c r="E40" s="29"/>
      <c r="F40" s="15">
        <f t="shared" si="3"/>
        <v>500</v>
      </c>
      <c r="G40" s="15">
        <f t="shared" si="3"/>
        <v>500</v>
      </c>
    </row>
    <row r="41" spans="1:7" ht="37.5" x14ac:dyDescent="0.3">
      <c r="A41" s="11" t="s">
        <v>25</v>
      </c>
      <c r="B41" s="36" t="s">
        <v>12</v>
      </c>
      <c r="C41" s="36"/>
      <c r="D41" s="27" t="s">
        <v>50</v>
      </c>
      <c r="E41" s="29">
        <v>200</v>
      </c>
      <c r="F41" s="15">
        <v>500</v>
      </c>
      <c r="G41" s="15">
        <v>500</v>
      </c>
    </row>
    <row r="42" spans="1:7" x14ac:dyDescent="0.3">
      <c r="A42" s="10" t="s">
        <v>56</v>
      </c>
      <c r="B42" s="50" t="s">
        <v>30</v>
      </c>
      <c r="C42" s="51"/>
      <c r="D42" s="7"/>
      <c r="E42" s="8"/>
      <c r="F42" s="24">
        <f t="shared" ref="F42:G44" si="4">F43</f>
        <v>67.900000000000006</v>
      </c>
      <c r="G42" s="24">
        <f t="shared" si="4"/>
        <v>135.69999999999999</v>
      </c>
    </row>
    <row r="43" spans="1:7" x14ac:dyDescent="0.3">
      <c r="A43" s="12" t="s">
        <v>29</v>
      </c>
      <c r="B43" s="48">
        <v>9900</v>
      </c>
      <c r="C43" s="49"/>
      <c r="D43" s="21" t="s">
        <v>52</v>
      </c>
      <c r="E43" s="21"/>
      <c r="F43" s="25">
        <f t="shared" si="4"/>
        <v>67.900000000000006</v>
      </c>
      <c r="G43" s="25">
        <f t="shared" si="4"/>
        <v>135.69999999999999</v>
      </c>
    </row>
    <row r="44" spans="1:7" x14ac:dyDescent="0.3">
      <c r="A44" s="12" t="s">
        <v>28</v>
      </c>
      <c r="B44" s="48">
        <v>9999</v>
      </c>
      <c r="C44" s="49"/>
      <c r="D44" s="21" t="s">
        <v>53</v>
      </c>
      <c r="E44" s="21"/>
      <c r="F44" s="25">
        <f t="shared" si="4"/>
        <v>67.900000000000006</v>
      </c>
      <c r="G44" s="25">
        <f t="shared" si="4"/>
        <v>135.69999999999999</v>
      </c>
    </row>
    <row r="45" spans="1:7" ht="28.5" customHeight="1" x14ac:dyDescent="0.3">
      <c r="A45" s="12" t="s">
        <v>31</v>
      </c>
      <c r="B45" s="48">
        <v>9999</v>
      </c>
      <c r="C45" s="49"/>
      <c r="D45" s="21" t="s">
        <v>53</v>
      </c>
      <c r="E45" s="21">
        <v>900</v>
      </c>
      <c r="F45" s="26">
        <v>67.900000000000006</v>
      </c>
      <c r="G45" s="26">
        <v>135.69999999999999</v>
      </c>
    </row>
  </sheetData>
  <mergeCells count="50">
    <mergeCell ref="E1:G1"/>
    <mergeCell ref="B30:C30"/>
    <mergeCell ref="B18:C18"/>
    <mergeCell ref="B17:C17"/>
    <mergeCell ref="A3:F3"/>
    <mergeCell ref="A2:G2"/>
    <mergeCell ref="B6:C6"/>
    <mergeCell ref="B7:C7"/>
    <mergeCell ref="A4:A5"/>
    <mergeCell ref="F4:G4"/>
    <mergeCell ref="B4:B5"/>
    <mergeCell ref="C4:C5"/>
    <mergeCell ref="D4:D5"/>
    <mergeCell ref="B21:C21"/>
    <mergeCell ref="B23:C23"/>
    <mergeCell ref="A1:D1"/>
    <mergeCell ref="E4:E5"/>
    <mergeCell ref="B22:C22"/>
    <mergeCell ref="B27:C27"/>
    <mergeCell ref="B28:C28"/>
    <mergeCell ref="B29:C29"/>
    <mergeCell ref="B20:C20"/>
    <mergeCell ref="B19:C19"/>
    <mergeCell ref="B8:C8"/>
    <mergeCell ref="B9:C9"/>
    <mergeCell ref="B10:C10"/>
    <mergeCell ref="B11:C11"/>
    <mergeCell ref="B12:C12"/>
    <mergeCell ref="B13:C13"/>
    <mergeCell ref="B14:C14"/>
    <mergeCell ref="B24:C24"/>
    <mergeCell ref="B25:C25"/>
    <mergeCell ref="B26:C26"/>
    <mergeCell ref="B15:C15"/>
    <mergeCell ref="B16:C16"/>
    <mergeCell ref="B44:C44"/>
    <mergeCell ref="B45:C45"/>
    <mergeCell ref="B31:C31"/>
    <mergeCell ref="B32:C32"/>
    <mergeCell ref="B33:C33"/>
    <mergeCell ref="B34:C34"/>
    <mergeCell ref="B35:C35"/>
    <mergeCell ref="B40:C40"/>
    <mergeCell ref="B42:C42"/>
    <mergeCell ref="B43:C43"/>
    <mergeCell ref="B37:C37"/>
    <mergeCell ref="B38:C38"/>
    <mergeCell ref="B39:C39"/>
    <mergeCell ref="B41:C41"/>
    <mergeCell ref="B36:C36"/>
  </mergeCells>
  <phoneticPr fontId="9" type="noConversion"/>
  <pageMargins left="0.25" right="0.25" top="0.75" bottom="0.75" header="0.3" footer="0.3"/>
  <pageSetup paperSize="9" scale="61" fitToHeight="2" orientation="portrait" r:id="rId1"/>
  <rowBreaks count="1" manualBreakCount="1">
    <brk id="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</vt:lpstr>
      <vt:lpstr>3.1.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EnebeySS1</cp:lastModifiedBy>
  <cp:lastPrinted>2024-11-14T06:42:17Z</cp:lastPrinted>
  <dcterms:created xsi:type="dcterms:W3CDTF">1996-10-08T23:32:33Z</dcterms:created>
  <dcterms:modified xsi:type="dcterms:W3CDTF">2024-11-14T06:48:14Z</dcterms:modified>
</cp:coreProperties>
</file>